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33\1 výzva\"/>
    </mc:Choice>
  </mc:AlternateContent>
  <xr:revisionPtr revIDLastSave="0" documentId="13_ncr:1_{AF9A5F23-A322-423D-BB23-69309392B9F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T7" i="1" l="1"/>
  <c r="Q11" i="1"/>
  <c r="R11" i="1"/>
</calcChain>
</file>

<file path=xl/sharedStrings.xml><?xml version="1.0" encoding="utf-8"?>
<sst xmlns="http://schemas.openxmlformats.org/spreadsheetml/2006/main" count="42" uniqueCount="41">
  <si>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</si>
  <si>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</si>
  <si>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</si>
  <si>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</si>
  <si>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</si>
  <si>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</si>
  <si>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</si>
  <si>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</si>
  <si>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</si>
  <si>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</si>
  <si>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</si>
  <si>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</si>
  <si>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</si>
  <si>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</si>
  <si>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</si>
  <si>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</si>
  <si>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</si>
  <si>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</si>
  <si>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</si>
  <si>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</si>
  <si>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</si>
  <si>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</si>
  <si>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</si>
  <si>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</si>
  <si>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</si>
  <si>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</si>
  <si>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</si>
  <si>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</si>
  <si>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</si>
  <si>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21 dní</t>
  </si>
  <si>
    <t>Samostatná faktura</t>
  </si>
  <si>
    <t>V případě, že se dodavatel při předání zboží na některá uvedená tel. čísla nedovolá, bude v takovém případě volat tel. 377 631 320.</t>
  </si>
  <si>
    <t>Notebook s dokovací stanicí</t>
  </si>
  <si>
    <t>ANO</t>
  </si>
  <si>
    <t>TAČR - Théta: TK05010178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</si>
  <si>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</si>
  <si>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Ing. Marek Klimko, Ph.D.,
Tel.: 37763 8194</t>
  </si>
  <si>
    <t>Univerzitní 22, 
301 00 Plzeň, 
Fakulta strojní - Katedra energetických strojů a zařízení,
7. patro - místnost UK 724</t>
  </si>
  <si>
    <t xml:space="preserve">Příloha č. 2 Kupní smlouvy - technická specifikace
Výpočetní technika (III.) 033 - 2024 </t>
  </si>
  <si>
    <r>
      <rPr>
        <b/>
        <sz val="11"/>
        <color theme="1"/>
        <rFont val="Calibri"/>
        <family val="2"/>
        <charset val="238"/>
        <scheme val="minor"/>
      </rPr>
      <t xml:space="preserve">Notebook:
</t>
    </r>
    <r>
      <rPr>
        <sz val="11"/>
        <color theme="1"/>
        <rFont val="Calibri"/>
        <family val="2"/>
        <charset val="238"/>
        <scheme val="minor"/>
      </rPr>
      <t xml:space="preserve">Provedení: klasické.
Výkon procesoru v Passmark CPU: více než 16 500 bodů, min. 6 jader.
Operační paměť: min. 16 GB.
Disk: SSD o kapacitě: min. 512 GB
Integrovaná wifi karta.
Grafická karta: určená pro práci v CAD a 3D grafikou, paměť min. 6 GB.
Display: min. Full HD 15,6" s rozlišením min. 1920x1080, provedení matné.
Webkamera + mikrofon.
Síťová karta 1Gb/s Ethernet s podporou PXE.
Konektor RJ-45 integrovaný přímo na těle NTB.
Minimálně 2x USB-A port a 1x USB-C, USB-C musí umožňovat napájení a přenos obrazu.
Operační systém Windows 64-bit (originální Windows 10 nebo vyšší).
OS Windows požadujeme z důvodu kompatibility s interními aplikacemi ZČU (Stag, Magion,...).
Existence ovladačů použitého HW ve Windows 10 a vyšší verze Windows.
Kovový nebo kompozitní vnitřní rám.
CZ Klávesnice s numerickou části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min. 36 měsíců, servis NBD on site.
</t>
    </r>
    <r>
      <rPr>
        <b/>
        <sz val="11"/>
        <color theme="1"/>
        <rFont val="Calibri"/>
        <family val="2"/>
        <charset val="238"/>
        <scheme val="minor"/>
      </rPr>
      <t xml:space="preserve">Dokovací stanice:
</t>
    </r>
    <r>
      <rPr>
        <sz val="11"/>
        <color theme="1"/>
        <rFont val="Calibri"/>
        <family val="2"/>
        <charset val="238"/>
        <scheme val="minor"/>
      </rPr>
      <t>Kompatibilní s výše specifikovaným notebookem.
Napájení a připojení notebooku přes USB-C.
Min. 1x GbE s průchodem MAC adresy (MAC address pass through).
Konektivita: min. 3x USB-A (3.0), 2x USB-C (3.0), 1x DisplayPort, 1x HDMI, RJ-45.
Záruka min. 36 měsíců, servis NBD on site.</t>
    </r>
  </si>
  <si>
    <t>Záruka na zobží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</si>
</sst>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5" fontId="0" fillId="0" borderId="12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 indent="1"/>
    </xf>
    <xf numFmtId="0" fontId="3" fillId="6" borderId="13" xfId="0" applyFont="1" applyFill="1" applyBorder="1" applyAlignment="1">
      <alignment horizontal="left" vertical="center" wrapText="1" indent="1"/>
    </xf>
    <xf numFmtId="164" fontId="0" fillId="3" borderId="12" xfId="0" applyNumberFormat="1" applyFill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4" fontId="0" fillId="0" borderId="12" xfId="0" applyNumberFormat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2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164" fontId="14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46" zoomScaleNormal="46" workbookViewId="0">
      <selection activeCell="G7" sqref="G7:H8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43.140625" style="1" customWidth="1"/>
    <col min="7" max="7" width="31.140625" style="4" customWidth="1"/>
    <col min="8" max="8" width="23.42578125" style="4" customWidth="1"/>
    <col min="9" max="9" width="24.7109375" style="4" customWidth="1"/>
    <col min="10" max="10" width="16.140625" style="1" customWidth="1"/>
    <col min="11" max="11" width="38.5703125" customWidth="1"/>
    <col min="12" max="12" width="31" customWidth="1"/>
    <col min="13" max="13" width="28.5703125" customWidth="1"/>
    <col min="14" max="14" width="38" style="4" customWidth="1"/>
    <col min="15" max="15" width="27.5703125" style="4" customWidth="1"/>
    <col min="16" max="16" width="20.4257812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52" t="s">
        <v>38</v>
      </c>
      <c r="C1" s="53"/>
      <c r="D1" s="53"/>
      <c r="E1"/>
      <c r="G1" s="41"/>
      <c r="V1"/>
    </row>
    <row r="2" spans="1:22" ht="20.25" customHeight="1" x14ac:dyDescent="0.25">
      <c r="C2"/>
      <c r="D2" s="9"/>
      <c r="E2" s="10"/>
      <c r="G2" s="56"/>
      <c r="H2" s="57"/>
      <c r="I2" s="57"/>
      <c r="J2" s="57"/>
      <c r="K2" s="57"/>
      <c r="L2" s="57"/>
      <c r="M2" s="57"/>
      <c r="N2" s="57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57"/>
      <c r="H3" s="57"/>
      <c r="I3" s="57"/>
      <c r="J3" s="57"/>
      <c r="K3" s="57"/>
      <c r="L3" s="57"/>
      <c r="M3" s="57"/>
      <c r="N3" s="57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54" t="s">
        <v>2</v>
      </c>
      <c r="H5" s="55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35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408" customHeight="1" thickTop="1" x14ac:dyDescent="0.25">
      <c r="A7" s="20"/>
      <c r="B7" s="71">
        <v>1</v>
      </c>
      <c r="C7" s="73" t="s">
        <v>32</v>
      </c>
      <c r="D7" s="75">
        <v>1</v>
      </c>
      <c r="E7" s="77" t="s">
        <v>27</v>
      </c>
      <c r="F7" s="79" t="s">
        <v>39</v>
      </c>
      <c r="G7" s="93"/>
      <c r="H7" s="94"/>
      <c r="I7" s="87" t="s">
        <v>30</v>
      </c>
      <c r="J7" s="89" t="s">
        <v>33</v>
      </c>
      <c r="K7" s="91" t="s">
        <v>34</v>
      </c>
      <c r="L7" s="85" t="s">
        <v>40</v>
      </c>
      <c r="M7" s="69" t="s">
        <v>36</v>
      </c>
      <c r="N7" s="69" t="s">
        <v>37</v>
      </c>
      <c r="O7" s="67" t="s">
        <v>29</v>
      </c>
      <c r="P7" s="83">
        <f>D7*Q7</f>
        <v>30000</v>
      </c>
      <c r="Q7" s="81">
        <v>30000</v>
      </c>
      <c r="R7" s="97"/>
      <c r="S7" s="48">
        <f>D7*R7</f>
        <v>0</v>
      </c>
      <c r="T7" s="50" t="str">
        <f t="shared" ref="T7" si="0">IF(ISNUMBER(R7), IF(R7&gt;Q7,"NEVYHOVUJE","VYHOVUJE")," ")</f>
        <v xml:space="preserve"> </v>
      </c>
      <c r="U7" s="46"/>
      <c r="V7" s="44" t="s">
        <v>11</v>
      </c>
    </row>
    <row r="8" spans="1:22" ht="93.75" customHeight="1" thickBot="1" x14ac:dyDescent="0.3">
      <c r="A8" s="20"/>
      <c r="B8" s="72"/>
      <c r="C8" s="74"/>
      <c r="D8" s="76"/>
      <c r="E8" s="78"/>
      <c r="F8" s="80"/>
      <c r="G8" s="95"/>
      <c r="H8" s="96"/>
      <c r="I8" s="88"/>
      <c r="J8" s="90"/>
      <c r="K8" s="92"/>
      <c r="L8" s="86"/>
      <c r="M8" s="70"/>
      <c r="N8" s="70"/>
      <c r="O8" s="68"/>
      <c r="P8" s="84"/>
      <c r="Q8" s="82"/>
      <c r="R8" s="98"/>
      <c r="S8" s="49"/>
      <c r="T8" s="51"/>
      <c r="U8" s="47"/>
      <c r="V8" s="45"/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65" t="s">
        <v>26</v>
      </c>
      <c r="C10" s="65"/>
      <c r="D10" s="65"/>
      <c r="E10" s="65"/>
      <c r="F10" s="65"/>
      <c r="G10" s="65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62" t="s">
        <v>10</v>
      </c>
      <c r="S10" s="63"/>
      <c r="T10" s="64"/>
      <c r="U10" s="24"/>
      <c r="V10" s="25"/>
    </row>
    <row r="11" spans="1:22" ht="50.45" customHeight="1" thickTop="1" thickBot="1" x14ac:dyDescent="0.3">
      <c r="B11" s="66" t="s">
        <v>25</v>
      </c>
      <c r="C11" s="66"/>
      <c r="D11" s="66"/>
      <c r="E11" s="66"/>
      <c r="F11" s="66"/>
      <c r="G11" s="66"/>
      <c r="H11" s="66"/>
      <c r="I11" s="26"/>
      <c r="L11" s="9"/>
      <c r="M11" s="9"/>
      <c r="N11" s="9"/>
      <c r="O11" s="27"/>
      <c r="P11" s="27"/>
      <c r="Q11" s="28">
        <f>SUM(P7:P7)</f>
        <v>30000</v>
      </c>
      <c r="R11" s="59">
        <f>SUM(S7:S7)</f>
        <v>0</v>
      </c>
      <c r="S11" s="60"/>
      <c r="T11" s="61"/>
    </row>
    <row r="12" spans="1:22" ht="15.75" thickTop="1" x14ac:dyDescent="0.25">
      <c r="B12" s="58" t="s">
        <v>31</v>
      </c>
      <c r="C12" s="58"/>
      <c r="D12" s="58"/>
      <c r="E12" s="58"/>
      <c r="F12" s="58"/>
      <c r="G12" s="58"/>
      <c r="H12" s="43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43"/>
      <c r="H13" s="43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43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43"/>
      <c r="H16" s="4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43"/>
      <c r="H19" s="4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43"/>
      <c r="H97" s="43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IM4I1MuwloMYzArjRmSRS2heZ6tvaL829X+zcx/NT+02pMI3QoTVodX8sxJQUjGCevabMj2IqhWkiqKOl2mMdA==" saltValue="UiIh93ntp73XO5YBgSu/JA==" spinCount="100000" sheet="1" objects="1" scenarios="1"/>
  <mergeCells count="29">
    <mergeCell ref="R7:R8"/>
    <mergeCell ref="L7:L8"/>
    <mergeCell ref="I7:I8"/>
    <mergeCell ref="J7:J8"/>
    <mergeCell ref="K7:K8"/>
    <mergeCell ref="F7:F8"/>
    <mergeCell ref="G7:G8"/>
    <mergeCell ref="H7:H8"/>
    <mergeCell ref="Q7:Q8"/>
    <mergeCell ref="P7:P8"/>
    <mergeCell ref="B1:D1"/>
    <mergeCell ref="G5:H5"/>
    <mergeCell ref="G2:N3"/>
    <mergeCell ref="B12:G12"/>
    <mergeCell ref="R11:T11"/>
    <mergeCell ref="R10:T10"/>
    <mergeCell ref="B10:G10"/>
    <mergeCell ref="B11:H11"/>
    <mergeCell ref="O7:O8"/>
    <mergeCell ref="M7:M8"/>
    <mergeCell ref="N7:N8"/>
    <mergeCell ref="B7:B8"/>
    <mergeCell ref="C7:C8"/>
    <mergeCell ref="D7:D8"/>
    <mergeCell ref="E7:E8"/>
    <mergeCell ref="V7:V8"/>
    <mergeCell ref="U7:U8"/>
    <mergeCell ref="S7:S8"/>
    <mergeCell ref="T7:T8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2024-02-28T05:35:06Z</cp:lastPrinted>
  <dcterms:created xsi:type="dcterms:W3CDTF">2014-03-05T12:43:32Z</dcterms:created>
  <dcterms:modified xsi:type="dcterms:W3CDTF">2024-02-28T06:58:50Z</dcterms:modified>
</cp:coreProperties>
</file>